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-440" windowWidth="25600" windowHeight="16000"/>
  </bookViews>
  <sheets>
    <sheet name="FC" sheetId="1" r:id="rId1"/>
    <sheet name="PMO" sheetId="3" r:id="rId2"/>
  </sheets>
  <definedNames>
    <definedName name="_xlnm.Print_Area" localSheetId="0">FC!$A$1:$I$62</definedName>
    <definedName name="_xlnm.Print_Area" localSheetId="1">PMO!$A$1:$I$62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1" l="1"/>
  <c r="D64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F61" i="3"/>
  <c r="E61" i="3"/>
  <c r="F60" i="3"/>
  <c r="E60" i="3"/>
  <c r="G57" i="3"/>
  <c r="G61" i="3"/>
  <c r="G60" i="3"/>
  <c r="G56" i="1"/>
  <c r="G57" i="1"/>
  <c r="F61" i="1"/>
  <c r="E61" i="1"/>
  <c r="F60" i="1"/>
  <c r="E60" i="1"/>
  <c r="G60" i="1"/>
  <c r="G61" i="1"/>
</calcChain>
</file>

<file path=xl/sharedStrings.xml><?xml version="1.0" encoding="utf-8"?>
<sst xmlns="http://schemas.openxmlformats.org/spreadsheetml/2006/main" count="318" uniqueCount="272">
  <si>
    <t>ANAIS</t>
  </si>
  <si>
    <t>CHARLIE</t>
  </si>
  <si>
    <t>CORENTIN</t>
  </si>
  <si>
    <t>CASSANDRA</t>
  </si>
  <si>
    <t>MANON</t>
  </si>
  <si>
    <t>ARNAUD</t>
  </si>
  <si>
    <t>MARTIN</t>
  </si>
  <si>
    <t>LAURA</t>
  </si>
  <si>
    <t>PAULINE</t>
  </si>
  <si>
    <t>NICOLAS</t>
  </si>
  <si>
    <t>Merci d'inscrire vos notes avec décimales à l'aide de virgules
(donc sans point, ni point virgule).</t>
    <phoneticPr fontId="13" type="noConversion"/>
  </si>
  <si>
    <t>MARION</t>
  </si>
  <si>
    <t>AURORE</t>
  </si>
  <si>
    <t>MARINE</t>
  </si>
  <si>
    <t>PIERRE</t>
  </si>
  <si>
    <t>BAPTISTE</t>
  </si>
  <si>
    <t>Etudiant absent lors d'une évaluation</t>
  </si>
  <si>
    <t>Si un(e) étudiant(e) a été absent(e) lors d'une évaluation : inscrire "oui" dans la colonne ci-contre et ne rien mettre dans la colonne "Moyenne". L'étudiant(e) sera convoqué(e) à une épreuve de substitution si son absence est excusée.</t>
  </si>
  <si>
    <t>Numéro</t>
  </si>
  <si>
    <t>Nom</t>
  </si>
  <si>
    <t>Prénom</t>
  </si>
  <si>
    <t>Groupe</t>
  </si>
  <si>
    <t>Moyenne</t>
  </si>
  <si>
    <t>MAXIME</t>
  </si>
  <si>
    <t>MARIE</t>
  </si>
  <si>
    <t>ANTOINE</t>
  </si>
  <si>
    <t>LEA</t>
  </si>
  <si>
    <t>KEVIN</t>
  </si>
  <si>
    <t>165070</t>
  </si>
  <si>
    <t>ANNE</t>
  </si>
  <si>
    <t>169292</t>
  </si>
  <si>
    <t>ARMAND</t>
  </si>
  <si>
    <t>168835</t>
  </si>
  <si>
    <t>AUTRAN</t>
  </si>
  <si>
    <t>AXEL</t>
  </si>
  <si>
    <t>166147</t>
  </si>
  <si>
    <t>BOUDET</t>
  </si>
  <si>
    <t>166691</t>
  </si>
  <si>
    <t>BOUYSSONNIE</t>
  </si>
  <si>
    <t>CLARA</t>
  </si>
  <si>
    <t>164988</t>
  </si>
  <si>
    <t>BRAULT</t>
  </si>
  <si>
    <t>AUGUSTIN</t>
  </si>
  <si>
    <t>166156</t>
  </si>
  <si>
    <t>BRISSAUD</t>
  </si>
  <si>
    <t>CATHY</t>
  </si>
  <si>
    <t>166189</t>
  </si>
  <si>
    <t>CHASSAGNE</t>
  </si>
  <si>
    <t>VICTOR</t>
  </si>
  <si>
    <t>149261</t>
  </si>
  <si>
    <t>CHAUSSADE</t>
  </si>
  <si>
    <t>169181</t>
  </si>
  <si>
    <t>CORNEILLE</t>
  </si>
  <si>
    <t>163623</t>
  </si>
  <si>
    <t>COUVRAT</t>
  </si>
  <si>
    <t>GAUTIER</t>
  </si>
  <si>
    <t>151684</t>
  </si>
  <si>
    <t>DADIFIAN</t>
  </si>
  <si>
    <t>SOLENE</t>
  </si>
  <si>
    <t>150505</t>
  </si>
  <si>
    <t>DANGER</t>
  </si>
  <si>
    <t>167760</t>
  </si>
  <si>
    <t>DE BRISSON DE LAROCHE</t>
  </si>
  <si>
    <t>152060</t>
  </si>
  <si>
    <t>D'HALLUIN</t>
  </si>
  <si>
    <t>168798</t>
  </si>
  <si>
    <t>DIEZ</t>
  </si>
  <si>
    <t>EVA</t>
  </si>
  <si>
    <t>169232</t>
  </si>
  <si>
    <t>DU HAMEL</t>
  </si>
  <si>
    <t>167618</t>
  </si>
  <si>
    <t>DUCHADEAU</t>
  </si>
  <si>
    <t>MADELLE</t>
  </si>
  <si>
    <t>167608</t>
  </si>
  <si>
    <t>DUDOGNON</t>
  </si>
  <si>
    <t>166649</t>
  </si>
  <si>
    <t>DURY</t>
  </si>
  <si>
    <t>THOMAS</t>
  </si>
  <si>
    <t>168321</t>
  </si>
  <si>
    <t>FAURE</t>
  </si>
  <si>
    <t>165063</t>
  </si>
  <si>
    <t>FREON</t>
  </si>
  <si>
    <t>ETIENNE</t>
  </si>
  <si>
    <t>193298</t>
  </si>
  <si>
    <t>GAUTHREAU</t>
  </si>
  <si>
    <t>AMBRE</t>
  </si>
  <si>
    <t>166182</t>
  </si>
  <si>
    <t>GERAUD</t>
  </si>
  <si>
    <t>165684</t>
  </si>
  <si>
    <t>HUBERT</t>
  </si>
  <si>
    <t>STEPHANIE</t>
  </si>
  <si>
    <t>163759</t>
  </si>
  <si>
    <t>LAGADEC</t>
  </si>
  <si>
    <t>SOLENN</t>
  </si>
  <si>
    <t>166671</t>
  </si>
  <si>
    <t>LALOUBERE</t>
  </si>
  <si>
    <t>MORGANE</t>
  </si>
  <si>
    <t>166183</t>
  </si>
  <si>
    <t>LAUBAL</t>
  </si>
  <si>
    <t>JEREMY</t>
  </si>
  <si>
    <t>166204</t>
  </si>
  <si>
    <t>LEVEQUE</t>
  </si>
  <si>
    <t>GUILLAUME</t>
  </si>
  <si>
    <t>152024</t>
  </si>
  <si>
    <t>LEWIS-DIOR</t>
  </si>
  <si>
    <t>PENDA</t>
  </si>
  <si>
    <t>174025</t>
  </si>
  <si>
    <t>LITTRE</t>
  </si>
  <si>
    <t>CAROLINE</t>
  </si>
  <si>
    <t>168284</t>
  </si>
  <si>
    <t>LOTF</t>
  </si>
  <si>
    <t>FARAHE</t>
  </si>
  <si>
    <t>164041</t>
  </si>
  <si>
    <t>MACAIGNE</t>
  </si>
  <si>
    <t>AUDREY</t>
  </si>
  <si>
    <t>168327</t>
  </si>
  <si>
    <t>MALO</t>
  </si>
  <si>
    <t>ANNE-CLAIRE</t>
  </si>
  <si>
    <t>166173</t>
  </si>
  <si>
    <t>MANGEL</t>
  </si>
  <si>
    <t>MARC</t>
  </si>
  <si>
    <t>166146</t>
  </si>
  <si>
    <t>MEUNIER</t>
  </si>
  <si>
    <t>167581</t>
  </si>
  <si>
    <t>MILLEROU</t>
  </si>
  <si>
    <t>FABRICE</t>
  </si>
  <si>
    <t>166155</t>
  </si>
  <si>
    <t>OURMIERES</t>
  </si>
  <si>
    <t>166635</t>
  </si>
  <si>
    <t>PANNUTI</t>
  </si>
  <si>
    <t>168883</t>
  </si>
  <si>
    <t>PERCEVAL</t>
  </si>
  <si>
    <t>ROMAIN</t>
  </si>
  <si>
    <t>166700</t>
  </si>
  <si>
    <t>PINES</t>
  </si>
  <si>
    <t>FLORENCE</t>
  </si>
  <si>
    <t>173490</t>
  </si>
  <si>
    <t>SBAIS</t>
  </si>
  <si>
    <t>NAGI</t>
  </si>
  <si>
    <t>166656</t>
  </si>
  <si>
    <t>SERRANO</t>
  </si>
  <si>
    <t>JULIA</t>
  </si>
  <si>
    <t>166174</t>
  </si>
  <si>
    <t>TAVERT</t>
  </si>
  <si>
    <t>167734</t>
  </si>
  <si>
    <t>ZHAO</t>
  </si>
  <si>
    <t>MINGKONG</t>
  </si>
  <si>
    <t>166675</t>
  </si>
  <si>
    <t>ALARY</t>
  </si>
  <si>
    <t>LORELINE</t>
  </si>
  <si>
    <t>163600</t>
  </si>
  <si>
    <t>BALME</t>
  </si>
  <si>
    <t>189467</t>
  </si>
  <si>
    <t>BEGUERIE</t>
  </si>
  <si>
    <t>JULES</t>
  </si>
  <si>
    <t>166636</t>
  </si>
  <si>
    <t>BIARD</t>
  </si>
  <si>
    <t>SOPHIA</t>
  </si>
  <si>
    <t>152183</t>
  </si>
  <si>
    <t>BOURASS</t>
  </si>
  <si>
    <t>MAJDA</t>
  </si>
  <si>
    <t>166715</t>
  </si>
  <si>
    <t>BRETONES</t>
  </si>
  <si>
    <t>168421</t>
  </si>
  <si>
    <t>BRUNET</t>
  </si>
  <si>
    <t>164022</t>
  </si>
  <si>
    <t>BRUYANT</t>
  </si>
  <si>
    <t>LUC</t>
  </si>
  <si>
    <t>165682</t>
  </si>
  <si>
    <t>CARBALLEDA</t>
  </si>
  <si>
    <t>CAZALETS</t>
  </si>
  <si>
    <t>UGO</t>
  </si>
  <si>
    <t>173396</t>
  </si>
  <si>
    <t>CHEMSEDDINE</t>
  </si>
  <si>
    <t>NISSRINE</t>
  </si>
  <si>
    <t>173404</t>
  </si>
  <si>
    <t>DELIERE</t>
  </si>
  <si>
    <t>132994</t>
  </si>
  <si>
    <t>DESIRE</t>
  </si>
  <si>
    <t>MARINA</t>
  </si>
  <si>
    <t>169188</t>
  </si>
  <si>
    <t>DUCOURNAU</t>
  </si>
  <si>
    <t>GAUTHIER</t>
  </si>
  <si>
    <t>168361</t>
  </si>
  <si>
    <t>DURAN</t>
  </si>
  <si>
    <t>LUDIVINE</t>
  </si>
  <si>
    <t>168829</t>
  </si>
  <si>
    <t>ESPIED</t>
  </si>
  <si>
    <t>165102</t>
  </si>
  <si>
    <t>GESSON</t>
  </si>
  <si>
    <t>ELODIE</t>
  </si>
  <si>
    <t>166663</t>
  </si>
  <si>
    <t>GOMEZ</t>
  </si>
  <si>
    <t>168308</t>
  </si>
  <si>
    <t>HARYOULI</t>
  </si>
  <si>
    <t>CAMELIA</t>
  </si>
  <si>
    <t>169206</t>
  </si>
  <si>
    <t>HERBE</t>
  </si>
  <si>
    <t>169190</t>
  </si>
  <si>
    <t>JURKIEWIEZ</t>
  </si>
  <si>
    <t>KATIA</t>
  </si>
  <si>
    <t>168808</t>
  </si>
  <si>
    <t>LACOUVE</t>
  </si>
  <si>
    <t>166205</t>
  </si>
  <si>
    <t>LASCOURREGES</t>
  </si>
  <si>
    <t>166157</t>
  </si>
  <si>
    <t>LE MAY</t>
  </si>
  <si>
    <t>RONAN</t>
  </si>
  <si>
    <t>168297</t>
  </si>
  <si>
    <t>LEGER</t>
  </si>
  <si>
    <t>ELODIA</t>
  </si>
  <si>
    <t>167590</t>
  </si>
  <si>
    <t>LEGRAND</t>
  </si>
  <si>
    <t>168310</t>
  </si>
  <si>
    <t>LIABASTE</t>
  </si>
  <si>
    <t>AMELIE</t>
  </si>
  <si>
    <t>165703</t>
  </si>
  <si>
    <t>167644</t>
  </si>
  <si>
    <t>MAZAGOT</t>
  </si>
  <si>
    <t>168873</t>
  </si>
  <si>
    <t>MAZI</t>
  </si>
  <si>
    <t>LUDOVIC</t>
  </si>
  <si>
    <t>168349</t>
  </si>
  <si>
    <t>MENARD</t>
  </si>
  <si>
    <t>166664</t>
  </si>
  <si>
    <t>MOUSNIER</t>
  </si>
  <si>
    <t>168287</t>
  </si>
  <si>
    <t>NIETO</t>
  </si>
  <si>
    <t>166245</t>
  </si>
  <si>
    <t>PERRONA</t>
  </si>
  <si>
    <t>CELIA</t>
  </si>
  <si>
    <t>149972</t>
  </si>
  <si>
    <t>RADI</t>
  </si>
  <si>
    <t>166234</t>
  </si>
  <si>
    <t>RAMONDOU</t>
  </si>
  <si>
    <t>164108</t>
  </si>
  <si>
    <t>ROLLAND</t>
  </si>
  <si>
    <t>166242</t>
  </si>
  <si>
    <t>SAYAH</t>
  </si>
  <si>
    <t>OLIVIER</t>
  </si>
  <si>
    <t>166696</t>
  </si>
  <si>
    <t>SCAPIN</t>
  </si>
  <si>
    <t>SOPHIE</t>
  </si>
  <si>
    <t>168338</t>
  </si>
  <si>
    <t>SEIGNIER</t>
  </si>
  <si>
    <t>166727</t>
  </si>
  <si>
    <t>SWIATLY</t>
  </si>
  <si>
    <t>REMI</t>
  </si>
  <si>
    <t>168857</t>
  </si>
  <si>
    <t>VELUT</t>
  </si>
  <si>
    <t>MAXIMILIEN</t>
  </si>
  <si>
    <t>173602</t>
  </si>
  <si>
    <t>VIAL</t>
  </si>
  <si>
    <t>165093</t>
  </si>
  <si>
    <t>VOGEL</t>
  </si>
  <si>
    <t>MELISSA</t>
  </si>
  <si>
    <t>167595</t>
  </si>
  <si>
    <t>YEKATOM</t>
  </si>
  <si>
    <t>MARIUS</t>
  </si>
  <si>
    <t>157656</t>
  </si>
  <si>
    <t>Etudiants en Semestre 4 Option FC - GEA - 2013-14</t>
  </si>
  <si>
    <t>Ecart-type</t>
  </si>
  <si>
    <t>Etudiants en Semestre 4 Option PMO - GEA - 2013-14</t>
  </si>
  <si>
    <t>CT</t>
  </si>
  <si>
    <t>CC</t>
  </si>
  <si>
    <t>Enseignant(e) :</t>
  </si>
  <si>
    <t>Module :</t>
  </si>
  <si>
    <t>Enseignant(e) : N. GARDES</t>
  </si>
  <si>
    <t>Module : EVALUATION DES PERFORMANCES</t>
  </si>
  <si>
    <t>B</t>
  </si>
  <si>
    <t>moyenne B</t>
  </si>
  <si>
    <t>moyenne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</si>
</sst>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2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1" borderId="0" applyNumberFormat="0" applyBorder="0" applyAlignment="0" applyProtection="0"/>
    <xf numFmtId="0" fontId="9" fillId="0" borderId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1">
    <xf numFmtId="0" fontId="0" fillId="0" borderId="0" xfId="0"/>
    <xf numFmtId="0" fontId="12" fillId="0" borderId="0" xfId="0" applyFont="1"/>
    <xf numFmtId="0" fontId="15" fillId="0" borderId="0" xfId="0" applyFont="1" applyBorder="1"/>
    <xf numFmtId="0" fontId="16" fillId="0" borderId="0" xfId="0" applyFont="1" applyFill="1" applyBorder="1" applyAlignment="1">
      <alignment wrapText="1"/>
    </xf>
    <xf numFmtId="0" fontId="17" fillId="0" borderId="5" xfId="31" applyFont="1" applyFill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0" fontId="18" fillId="0" borderId="5" xfId="0" applyFont="1" applyBorder="1"/>
    <xf numFmtId="0" fontId="18" fillId="0" borderId="8" xfId="0" applyFont="1" applyBorder="1" applyAlignment="1">
      <alignment horizontal="center"/>
    </xf>
    <xf numFmtId="2" fontId="18" fillId="0" borderId="9" xfId="0" applyNumberFormat="1" applyFont="1" applyBorder="1"/>
    <xf numFmtId="0" fontId="18" fillId="0" borderId="5" xfId="0" applyFont="1" applyBorder="1" applyAlignment="1">
      <alignment horizontal="center"/>
    </xf>
    <xf numFmtId="2" fontId="0" fillId="0" borderId="5" xfId="0" applyNumberFormat="1" applyBorder="1"/>
    <xf numFmtId="2" fontId="0" fillId="0" borderId="0" xfId="0" applyNumberFormat="1"/>
    <xf numFmtId="0" fontId="0" fillId="0" borderId="17" xfId="0" applyBorder="1"/>
    <xf numFmtId="0" fontId="18" fillId="0" borderId="5" xfId="0" quotePrefix="1" applyFont="1" applyBorder="1"/>
    <xf numFmtId="2" fontId="0" fillId="0" borderId="17" xfId="0" applyNumberFormat="1" applyBorder="1"/>
    <xf numFmtId="2" fontId="16" fillId="0" borderId="5" xfId="0" applyNumberFormat="1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/>
    </xf>
    <xf numFmtId="2" fontId="18" fillId="0" borderId="17" xfId="0" applyNumberFormat="1" applyFont="1" applyBorder="1"/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22" borderId="0" xfId="0" applyFill="1"/>
    <xf numFmtId="0" fontId="0" fillId="23" borderId="0" xfId="0" applyFill="1"/>
    <xf numFmtId="2" fontId="0" fillId="23" borderId="0" xfId="0" applyNumberFormat="1" applyFill="1"/>
  </cellXfs>
  <cellStyles count="3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5" builtinId="8" hidden="1"/>
    <cellStyle name="Lien hypertexte" xfId="37" builtinId="8" hidden="1"/>
    <cellStyle name="Lien hypertexte visité" xfId="36" builtinId="9" hidden="1"/>
    <cellStyle name="Lien hypertexte visité" xfId="38" builtinId="9" hidden="1"/>
    <cellStyle name="Neutre" xfId="30" builtinId="28" customBuiltin="1"/>
    <cellStyle name="Normal" xfId="0" builtinId="0"/>
    <cellStyle name="Normal_import97" xfId="31"/>
    <cellStyle name="Sortie" xfId="32" builtinId="21" customBuiltin="1"/>
    <cellStyle name="Texte explicatif" xfId="33" builtinId="53" customBuiltin="1"/>
    <cellStyle name="Total" xfId="34" builtinId="25" customBuiltin="1"/>
  </cellStyles>
  <dxfs count="0"/>
  <tableStyles count="0" defaultTableStyle="TableStyleMedium2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5"/>
  <sheetViews>
    <sheetView tabSelected="1" topLeftCell="A7" workbookViewId="0">
      <selection activeCell="I7" sqref="I7:I57"/>
    </sheetView>
  </sheetViews>
  <sheetFormatPr baseColWidth="10" defaultRowHeight="14" x14ac:dyDescent="0"/>
  <cols>
    <col min="1" max="1" width="10" customWidth="1"/>
    <col min="2" max="2" width="23" bestFit="1" customWidth="1"/>
    <col min="3" max="3" width="12.83203125" bestFit="1" customWidth="1"/>
    <col min="4" max="4" width="9.5" bestFit="1" customWidth="1"/>
    <col min="8" max="8" width="16.5" customWidth="1"/>
    <col min="9" max="9" width="5.5" customWidth="1"/>
  </cols>
  <sheetData>
    <row r="1" spans="1:9" ht="20">
      <c r="A1" s="24" t="s">
        <v>260</v>
      </c>
      <c r="B1" s="24"/>
      <c r="C1" s="24"/>
      <c r="D1" s="24"/>
      <c r="E1" s="24"/>
      <c r="F1" s="24"/>
      <c r="G1" s="24"/>
      <c r="H1" s="24"/>
      <c r="I1" s="24"/>
    </row>
    <row r="2" spans="1:9">
      <c r="A2" s="1"/>
    </row>
    <row r="3" spans="1:9">
      <c r="B3" s="2" t="s">
        <v>267</v>
      </c>
    </row>
    <row r="4" spans="1:9">
      <c r="B4" s="2"/>
    </row>
    <row r="5" spans="1:9">
      <c r="B5" s="2" t="s">
        <v>268</v>
      </c>
    </row>
    <row r="6" spans="1:9" ht="15" thickBot="1">
      <c r="A6" s="2"/>
    </row>
    <row r="7" spans="1:9" ht="30" customHeight="1" thickBot="1">
      <c r="A7" s="2"/>
      <c r="B7" s="19" t="s">
        <v>10</v>
      </c>
      <c r="C7" s="20"/>
      <c r="D7" s="20"/>
      <c r="E7" s="20"/>
      <c r="F7" s="20"/>
      <c r="G7" s="20"/>
      <c r="H7" s="21" t="s">
        <v>16</v>
      </c>
      <c r="I7" s="25" t="s">
        <v>17</v>
      </c>
    </row>
    <row r="8" spans="1:9" ht="15" customHeight="1">
      <c r="C8" s="3"/>
      <c r="H8" s="22"/>
      <c r="I8" s="26"/>
    </row>
    <row r="9" spans="1:9">
      <c r="H9" s="22"/>
      <c r="I9" s="26"/>
    </row>
    <row r="10" spans="1:9">
      <c r="A10" s="4" t="s">
        <v>18</v>
      </c>
      <c r="B10" s="4" t="s">
        <v>19</v>
      </c>
      <c r="C10" s="4" t="s">
        <v>20</v>
      </c>
      <c r="D10" s="4" t="s">
        <v>21</v>
      </c>
      <c r="E10" s="16" t="s">
        <v>264</v>
      </c>
      <c r="F10" s="16" t="s">
        <v>263</v>
      </c>
      <c r="G10" s="17" t="s">
        <v>22</v>
      </c>
      <c r="H10" s="23"/>
      <c r="I10" s="26"/>
    </row>
    <row r="11" spans="1:9">
      <c r="A11" s="7" t="s">
        <v>28</v>
      </c>
      <c r="B11" s="7" t="s">
        <v>29</v>
      </c>
      <c r="C11" s="7" t="s">
        <v>8</v>
      </c>
      <c r="D11" s="10" t="s">
        <v>269</v>
      </c>
      <c r="E11" s="15">
        <v>15</v>
      </c>
      <c r="F11" s="15">
        <v>8</v>
      </c>
      <c r="G11" s="9">
        <f>(E11+2*F11)/3</f>
        <v>10.333333333333334</v>
      </c>
      <c r="H11" s="5"/>
      <c r="I11" s="26"/>
    </row>
    <row r="12" spans="1:9">
      <c r="A12" s="7" t="s">
        <v>30</v>
      </c>
      <c r="B12" s="7" t="s">
        <v>31</v>
      </c>
      <c r="C12" s="7" t="s">
        <v>13</v>
      </c>
      <c r="D12" s="10"/>
      <c r="E12" s="15">
        <v>3</v>
      </c>
      <c r="F12" s="15">
        <v>3</v>
      </c>
      <c r="G12" s="9">
        <f t="shared" ref="G12:G55" si="0">(E12+2*F12)/3</f>
        <v>3</v>
      </c>
      <c r="H12" s="6"/>
      <c r="I12" s="26"/>
    </row>
    <row r="13" spans="1:9">
      <c r="A13" s="7" t="s">
        <v>32</v>
      </c>
      <c r="B13" s="7" t="s">
        <v>33</v>
      </c>
      <c r="C13" s="7" t="s">
        <v>34</v>
      </c>
      <c r="D13" s="10" t="s">
        <v>269</v>
      </c>
      <c r="E13" s="15">
        <v>15</v>
      </c>
      <c r="F13" s="15">
        <v>6</v>
      </c>
      <c r="G13" s="9">
        <f t="shared" si="0"/>
        <v>9</v>
      </c>
      <c r="H13" s="6"/>
      <c r="I13" s="26"/>
    </row>
    <row r="14" spans="1:9">
      <c r="A14" s="7" t="s">
        <v>35</v>
      </c>
      <c r="B14" s="7" t="s">
        <v>36</v>
      </c>
      <c r="C14" s="7" t="s">
        <v>11</v>
      </c>
      <c r="D14" s="10"/>
      <c r="E14" s="15">
        <v>5</v>
      </c>
      <c r="F14" s="15">
        <v>5</v>
      </c>
      <c r="G14" s="9">
        <f t="shared" si="0"/>
        <v>5</v>
      </c>
      <c r="H14" s="6"/>
      <c r="I14" s="26"/>
    </row>
    <row r="15" spans="1:9">
      <c r="A15" s="7" t="s">
        <v>37</v>
      </c>
      <c r="B15" s="7" t="s">
        <v>38</v>
      </c>
      <c r="C15" s="7" t="s">
        <v>39</v>
      </c>
      <c r="D15" s="10"/>
      <c r="E15" s="15">
        <v>10</v>
      </c>
      <c r="F15" s="15">
        <v>10</v>
      </c>
      <c r="G15" s="9">
        <f t="shared" si="0"/>
        <v>10</v>
      </c>
      <c r="H15" s="6"/>
      <c r="I15" s="26"/>
    </row>
    <row r="16" spans="1:9">
      <c r="A16" s="7" t="s">
        <v>40</v>
      </c>
      <c r="B16" s="7" t="s">
        <v>41</v>
      </c>
      <c r="C16" s="7" t="s">
        <v>42</v>
      </c>
      <c r="D16" s="10"/>
      <c r="E16" s="15">
        <v>5</v>
      </c>
      <c r="F16" s="15">
        <v>5</v>
      </c>
      <c r="G16" s="9">
        <f t="shared" si="0"/>
        <v>5</v>
      </c>
      <c r="H16" s="6"/>
      <c r="I16" s="26"/>
    </row>
    <row r="17" spans="1:9">
      <c r="A17" s="7" t="s">
        <v>43</v>
      </c>
      <c r="B17" s="7" t="s">
        <v>44</v>
      </c>
      <c r="C17" s="7" t="s">
        <v>45</v>
      </c>
      <c r="D17" s="10" t="s">
        <v>269</v>
      </c>
      <c r="E17" s="15">
        <v>15</v>
      </c>
      <c r="F17" s="15">
        <v>3.5</v>
      </c>
      <c r="G17" s="9">
        <f t="shared" si="0"/>
        <v>7.333333333333333</v>
      </c>
      <c r="H17" s="6"/>
      <c r="I17" s="26"/>
    </row>
    <row r="18" spans="1:9">
      <c r="A18" s="7" t="s">
        <v>46</v>
      </c>
      <c r="B18" s="7" t="s">
        <v>47</v>
      </c>
      <c r="C18" s="7" t="s">
        <v>48</v>
      </c>
      <c r="D18" s="10" t="s">
        <v>269</v>
      </c>
      <c r="E18" s="15">
        <v>14</v>
      </c>
      <c r="F18" s="15">
        <v>2</v>
      </c>
      <c r="G18" s="9">
        <f t="shared" si="0"/>
        <v>6</v>
      </c>
      <c r="H18" s="6"/>
      <c r="I18" s="26"/>
    </row>
    <row r="19" spans="1:9">
      <c r="A19" s="7" t="s">
        <v>49</v>
      </c>
      <c r="B19" s="7" t="s">
        <v>50</v>
      </c>
      <c r="C19" s="7" t="s">
        <v>12</v>
      </c>
      <c r="D19" s="10"/>
      <c r="E19" s="15">
        <v>2</v>
      </c>
      <c r="F19" s="15">
        <v>2</v>
      </c>
      <c r="G19" s="9">
        <f t="shared" si="0"/>
        <v>2</v>
      </c>
      <c r="H19" s="6"/>
      <c r="I19" s="26"/>
    </row>
    <row r="20" spans="1:9">
      <c r="A20" s="7" t="s">
        <v>51</v>
      </c>
      <c r="B20" s="7" t="s">
        <v>52</v>
      </c>
      <c r="C20" s="7" t="s">
        <v>4</v>
      </c>
      <c r="D20" s="10"/>
      <c r="E20" s="15">
        <v>5</v>
      </c>
      <c r="F20" s="15">
        <v>5</v>
      </c>
      <c r="G20" s="9">
        <f t="shared" si="0"/>
        <v>5</v>
      </c>
      <c r="H20" s="6"/>
      <c r="I20" s="26"/>
    </row>
    <row r="21" spans="1:9">
      <c r="A21" s="7" t="s">
        <v>53</v>
      </c>
      <c r="B21" s="7" t="s">
        <v>54</v>
      </c>
      <c r="C21" s="7" t="s">
        <v>55</v>
      </c>
      <c r="D21" s="10"/>
      <c r="E21" s="15">
        <v>7</v>
      </c>
      <c r="F21" s="15">
        <v>7</v>
      </c>
      <c r="G21" s="9">
        <f t="shared" si="0"/>
        <v>7</v>
      </c>
      <c r="H21" s="6"/>
      <c r="I21" s="26"/>
    </row>
    <row r="22" spans="1:9">
      <c r="A22" s="7" t="s">
        <v>56</v>
      </c>
      <c r="B22" s="7" t="s">
        <v>57</v>
      </c>
      <c r="C22" s="7" t="s">
        <v>58</v>
      </c>
      <c r="D22" s="10" t="s">
        <v>269</v>
      </c>
      <c r="E22" s="15">
        <v>17</v>
      </c>
      <c r="F22" s="15">
        <v>10</v>
      </c>
      <c r="G22" s="9">
        <f t="shared" si="0"/>
        <v>12.333333333333334</v>
      </c>
      <c r="H22" s="6"/>
      <c r="I22" s="26"/>
    </row>
    <row r="23" spans="1:9">
      <c r="A23" s="7" t="s">
        <v>59</v>
      </c>
      <c r="B23" s="7" t="s">
        <v>60</v>
      </c>
      <c r="C23" s="7" t="s">
        <v>6</v>
      </c>
      <c r="D23" s="10" t="s">
        <v>269</v>
      </c>
      <c r="E23" s="15">
        <v>14</v>
      </c>
      <c r="F23" s="15">
        <v>2</v>
      </c>
      <c r="G23" s="9">
        <f t="shared" si="0"/>
        <v>6</v>
      </c>
      <c r="H23" s="6"/>
      <c r="I23" s="26"/>
    </row>
    <row r="24" spans="1:9">
      <c r="A24" s="7" t="s">
        <v>61</v>
      </c>
      <c r="B24" s="7" t="s">
        <v>62</v>
      </c>
      <c r="C24" s="7" t="s">
        <v>14</v>
      </c>
      <c r="D24" s="10"/>
      <c r="E24" s="15"/>
      <c r="F24" s="15"/>
      <c r="G24" s="9">
        <f t="shared" si="0"/>
        <v>0</v>
      </c>
      <c r="H24" s="6"/>
      <c r="I24" s="26"/>
    </row>
    <row r="25" spans="1:9">
      <c r="A25" s="7" t="s">
        <v>63</v>
      </c>
      <c r="B25" s="7" t="s">
        <v>64</v>
      </c>
      <c r="C25" s="7" t="s">
        <v>25</v>
      </c>
      <c r="D25" s="10" t="s">
        <v>269</v>
      </c>
      <c r="E25" s="15">
        <v>17</v>
      </c>
      <c r="F25" s="15">
        <v>3.5</v>
      </c>
      <c r="G25" s="9">
        <f t="shared" si="0"/>
        <v>8</v>
      </c>
      <c r="H25" s="6"/>
      <c r="I25" s="26"/>
    </row>
    <row r="26" spans="1:9">
      <c r="A26" s="7" t="s">
        <v>65</v>
      </c>
      <c r="B26" s="7" t="s">
        <v>66</v>
      </c>
      <c r="C26" s="7" t="s">
        <v>67</v>
      </c>
      <c r="D26" s="10"/>
      <c r="E26" s="15">
        <v>7</v>
      </c>
      <c r="F26" s="15">
        <v>7</v>
      </c>
      <c r="G26" s="9">
        <f t="shared" si="0"/>
        <v>7</v>
      </c>
      <c r="H26" s="6"/>
      <c r="I26" s="26"/>
    </row>
    <row r="27" spans="1:9">
      <c r="A27" s="7" t="s">
        <v>68</v>
      </c>
      <c r="B27" s="7" t="s">
        <v>69</v>
      </c>
      <c r="C27" s="7" t="s">
        <v>9</v>
      </c>
      <c r="D27" s="10" t="s">
        <v>269</v>
      </c>
      <c r="E27" s="15">
        <v>17</v>
      </c>
      <c r="F27" s="15">
        <v>4.5</v>
      </c>
      <c r="G27" s="9">
        <f t="shared" si="0"/>
        <v>8.6666666666666661</v>
      </c>
      <c r="H27" s="6"/>
      <c r="I27" s="26"/>
    </row>
    <row r="28" spans="1:9">
      <c r="A28" s="7" t="s">
        <v>70</v>
      </c>
      <c r="B28" s="7" t="s">
        <v>71</v>
      </c>
      <c r="C28" s="7" t="s">
        <v>72</v>
      </c>
      <c r="D28" s="10"/>
      <c r="E28" s="15">
        <v>11</v>
      </c>
      <c r="F28" s="15">
        <v>11</v>
      </c>
      <c r="G28" s="9">
        <f t="shared" si="0"/>
        <v>11</v>
      </c>
      <c r="H28" s="6"/>
      <c r="I28" s="26"/>
    </row>
    <row r="29" spans="1:9">
      <c r="A29" s="7" t="s">
        <v>73</v>
      </c>
      <c r="B29" s="7" t="s">
        <v>74</v>
      </c>
      <c r="C29" s="7" t="s">
        <v>25</v>
      </c>
      <c r="D29" s="10"/>
      <c r="E29" s="15">
        <v>9</v>
      </c>
      <c r="F29" s="15">
        <v>9</v>
      </c>
      <c r="G29" s="9">
        <f t="shared" si="0"/>
        <v>9</v>
      </c>
      <c r="H29" s="6"/>
      <c r="I29" s="26"/>
    </row>
    <row r="30" spans="1:9">
      <c r="A30" s="7" t="s">
        <v>75</v>
      </c>
      <c r="B30" s="7" t="s">
        <v>76</v>
      </c>
      <c r="C30" s="7" t="s">
        <v>77</v>
      </c>
      <c r="D30" s="10" t="s">
        <v>269</v>
      </c>
      <c r="E30" s="15">
        <v>17</v>
      </c>
      <c r="F30" s="15">
        <v>8</v>
      </c>
      <c r="G30" s="9">
        <f t="shared" si="0"/>
        <v>11</v>
      </c>
      <c r="H30" s="6"/>
      <c r="I30" s="26"/>
    </row>
    <row r="31" spans="1:9">
      <c r="A31" s="7" t="s">
        <v>78</v>
      </c>
      <c r="B31" s="7" t="s">
        <v>79</v>
      </c>
      <c r="C31" s="7" t="s">
        <v>27</v>
      </c>
      <c r="D31" s="10" t="s">
        <v>269</v>
      </c>
      <c r="E31" s="15">
        <v>16</v>
      </c>
      <c r="F31" s="15">
        <v>6</v>
      </c>
      <c r="G31" s="9">
        <f t="shared" si="0"/>
        <v>9.3333333333333339</v>
      </c>
      <c r="H31" s="6"/>
      <c r="I31" s="26"/>
    </row>
    <row r="32" spans="1:9">
      <c r="A32" s="7" t="s">
        <v>80</v>
      </c>
      <c r="B32" s="7" t="s">
        <v>81</v>
      </c>
      <c r="C32" s="7" t="s">
        <v>82</v>
      </c>
      <c r="D32" s="10" t="s">
        <v>269</v>
      </c>
      <c r="E32" s="15">
        <v>13</v>
      </c>
      <c r="F32" s="15">
        <v>3.5</v>
      </c>
      <c r="G32" s="9">
        <f t="shared" si="0"/>
        <v>6.666666666666667</v>
      </c>
      <c r="H32" s="6"/>
      <c r="I32" s="26"/>
    </row>
    <row r="33" spans="1:9">
      <c r="A33" s="7" t="s">
        <v>83</v>
      </c>
      <c r="B33" s="7" t="s">
        <v>84</v>
      </c>
      <c r="C33" s="7" t="s">
        <v>85</v>
      </c>
      <c r="D33" s="10" t="s">
        <v>269</v>
      </c>
      <c r="E33" s="15">
        <v>14</v>
      </c>
      <c r="F33" s="15">
        <v>2.5</v>
      </c>
      <c r="G33" s="9">
        <f t="shared" si="0"/>
        <v>6.333333333333333</v>
      </c>
      <c r="H33" s="6"/>
      <c r="I33" s="26"/>
    </row>
    <row r="34" spans="1:9">
      <c r="A34" s="7" t="s">
        <v>86</v>
      </c>
      <c r="B34" s="7" t="s">
        <v>87</v>
      </c>
      <c r="C34" s="7" t="s">
        <v>5</v>
      </c>
      <c r="D34" s="10"/>
      <c r="E34" s="15"/>
      <c r="F34" s="15">
        <v>8</v>
      </c>
      <c r="G34" s="9">
        <f t="shared" si="0"/>
        <v>5.333333333333333</v>
      </c>
      <c r="H34" s="6"/>
      <c r="I34" s="26"/>
    </row>
    <row r="35" spans="1:9">
      <c r="A35" s="7" t="s">
        <v>88</v>
      </c>
      <c r="B35" s="7" t="s">
        <v>89</v>
      </c>
      <c r="C35" s="7" t="s">
        <v>90</v>
      </c>
      <c r="D35" s="10"/>
      <c r="E35" s="15"/>
      <c r="F35" s="15"/>
      <c r="G35" s="9">
        <f t="shared" si="0"/>
        <v>0</v>
      </c>
      <c r="H35" s="6"/>
      <c r="I35" s="26"/>
    </row>
    <row r="36" spans="1:9">
      <c r="A36" s="7" t="s">
        <v>91</v>
      </c>
      <c r="B36" s="7" t="s">
        <v>92</v>
      </c>
      <c r="C36" s="7" t="s">
        <v>93</v>
      </c>
      <c r="D36" s="10"/>
      <c r="E36" s="15">
        <v>6</v>
      </c>
      <c r="F36" s="15">
        <v>6</v>
      </c>
      <c r="G36" s="9">
        <f t="shared" si="0"/>
        <v>6</v>
      </c>
      <c r="H36" s="6"/>
      <c r="I36" s="26"/>
    </row>
    <row r="37" spans="1:9">
      <c r="A37" s="7" t="s">
        <v>94</v>
      </c>
      <c r="B37" s="7" t="s">
        <v>95</v>
      </c>
      <c r="C37" s="7" t="s">
        <v>96</v>
      </c>
      <c r="D37" s="10"/>
      <c r="E37" s="15">
        <v>6</v>
      </c>
      <c r="F37" s="15">
        <v>6</v>
      </c>
      <c r="G37" s="9">
        <f t="shared" si="0"/>
        <v>6</v>
      </c>
      <c r="H37" s="6"/>
      <c r="I37" s="26"/>
    </row>
    <row r="38" spans="1:9">
      <c r="A38" s="7" t="s">
        <v>97</v>
      </c>
      <c r="B38" s="7" t="s">
        <v>98</v>
      </c>
      <c r="C38" s="7" t="s">
        <v>99</v>
      </c>
      <c r="D38" s="10"/>
      <c r="E38" s="15">
        <v>7</v>
      </c>
      <c r="F38" s="15">
        <v>7</v>
      </c>
      <c r="G38" s="9">
        <f t="shared" si="0"/>
        <v>7</v>
      </c>
      <c r="H38" s="6"/>
      <c r="I38" s="26"/>
    </row>
    <row r="39" spans="1:9">
      <c r="A39" s="7" t="s">
        <v>100</v>
      </c>
      <c r="B39" s="7" t="s">
        <v>101</v>
      </c>
      <c r="C39" s="7" t="s">
        <v>102</v>
      </c>
      <c r="D39" s="10"/>
      <c r="E39" s="15">
        <v>5.5</v>
      </c>
      <c r="F39" s="15">
        <v>5.5</v>
      </c>
      <c r="G39" s="9">
        <f t="shared" si="0"/>
        <v>5.5</v>
      </c>
      <c r="H39" s="6"/>
      <c r="I39" s="26"/>
    </row>
    <row r="40" spans="1:9">
      <c r="A40" s="7" t="s">
        <v>103</v>
      </c>
      <c r="B40" s="7" t="s">
        <v>104</v>
      </c>
      <c r="C40" s="7" t="s">
        <v>105</v>
      </c>
      <c r="D40" s="10"/>
      <c r="E40" s="15">
        <v>3</v>
      </c>
      <c r="F40" s="15">
        <v>3</v>
      </c>
      <c r="G40" s="9">
        <f t="shared" si="0"/>
        <v>3</v>
      </c>
      <c r="H40" s="6"/>
      <c r="I40" s="26"/>
    </row>
    <row r="41" spans="1:9">
      <c r="A41" s="7" t="s">
        <v>106</v>
      </c>
      <c r="B41" s="7" t="s">
        <v>107</v>
      </c>
      <c r="C41" s="7" t="s">
        <v>108</v>
      </c>
      <c r="D41" s="10" t="s">
        <v>269</v>
      </c>
      <c r="E41" s="15">
        <v>13</v>
      </c>
      <c r="F41" s="15">
        <v>1.5</v>
      </c>
      <c r="G41" s="9">
        <f t="shared" si="0"/>
        <v>5.333333333333333</v>
      </c>
      <c r="H41" s="6"/>
      <c r="I41" s="26"/>
    </row>
    <row r="42" spans="1:9">
      <c r="A42" s="7" t="s">
        <v>109</v>
      </c>
      <c r="B42" s="7" t="s">
        <v>110</v>
      </c>
      <c r="C42" s="7" t="s">
        <v>111</v>
      </c>
      <c r="D42" s="10" t="s">
        <v>269</v>
      </c>
      <c r="E42" s="15">
        <v>15</v>
      </c>
      <c r="F42" s="15">
        <v>10</v>
      </c>
      <c r="G42" s="9">
        <f t="shared" si="0"/>
        <v>11.666666666666666</v>
      </c>
      <c r="H42" s="6"/>
      <c r="I42" s="26"/>
    </row>
    <row r="43" spans="1:9">
      <c r="A43" s="7" t="s">
        <v>112</v>
      </c>
      <c r="B43" s="7" t="s">
        <v>113</v>
      </c>
      <c r="C43" s="7" t="s">
        <v>114</v>
      </c>
      <c r="D43" s="10"/>
      <c r="E43" s="15">
        <v>8</v>
      </c>
      <c r="F43" s="15">
        <v>8</v>
      </c>
      <c r="G43" s="9">
        <f t="shared" si="0"/>
        <v>8</v>
      </c>
      <c r="H43" s="6"/>
      <c r="I43" s="26"/>
    </row>
    <row r="44" spans="1:9">
      <c r="A44" s="7" t="s">
        <v>115</v>
      </c>
      <c r="B44" s="7" t="s">
        <v>116</v>
      </c>
      <c r="C44" s="7" t="s">
        <v>117</v>
      </c>
      <c r="D44" s="10" t="s">
        <v>269</v>
      </c>
      <c r="E44" s="15">
        <v>16</v>
      </c>
      <c r="F44" s="15">
        <v>5.5</v>
      </c>
      <c r="G44" s="9">
        <f t="shared" si="0"/>
        <v>9</v>
      </c>
      <c r="H44" s="6"/>
      <c r="I44" s="26"/>
    </row>
    <row r="45" spans="1:9">
      <c r="A45" s="7" t="s">
        <v>118</v>
      </c>
      <c r="B45" s="7" t="s">
        <v>119</v>
      </c>
      <c r="C45" s="7" t="s">
        <v>120</v>
      </c>
      <c r="D45" s="10"/>
      <c r="E45" s="15">
        <v>5.5</v>
      </c>
      <c r="F45" s="15">
        <v>5.5</v>
      </c>
      <c r="G45" s="9">
        <f t="shared" si="0"/>
        <v>5.5</v>
      </c>
      <c r="H45" s="6"/>
      <c r="I45" s="26"/>
    </row>
    <row r="46" spans="1:9">
      <c r="A46" s="7" t="s">
        <v>121</v>
      </c>
      <c r="B46" s="7" t="s">
        <v>122</v>
      </c>
      <c r="C46" s="7" t="s">
        <v>3</v>
      </c>
      <c r="D46" s="10"/>
      <c r="E46" s="15">
        <v>9</v>
      </c>
      <c r="F46" s="15">
        <v>9</v>
      </c>
      <c r="G46" s="9">
        <f t="shared" si="0"/>
        <v>9</v>
      </c>
      <c r="H46" s="6"/>
      <c r="I46" s="26"/>
    </row>
    <row r="47" spans="1:9">
      <c r="A47" s="7" t="s">
        <v>123</v>
      </c>
      <c r="B47" s="7" t="s">
        <v>124</v>
      </c>
      <c r="C47" s="7" t="s">
        <v>125</v>
      </c>
      <c r="D47" s="10"/>
      <c r="E47" s="15">
        <v>7.5</v>
      </c>
      <c r="F47" s="15">
        <v>7.5</v>
      </c>
      <c r="G47" s="9">
        <f t="shared" si="0"/>
        <v>7.5</v>
      </c>
      <c r="H47" s="6"/>
      <c r="I47" s="26"/>
    </row>
    <row r="48" spans="1:9">
      <c r="A48" s="7" t="s">
        <v>126</v>
      </c>
      <c r="B48" s="7" t="s">
        <v>127</v>
      </c>
      <c r="C48" s="7" t="s">
        <v>14</v>
      </c>
      <c r="D48" s="10" t="s">
        <v>269</v>
      </c>
      <c r="E48" s="15">
        <v>17</v>
      </c>
      <c r="F48" s="15">
        <v>8</v>
      </c>
      <c r="G48" s="9">
        <f t="shared" si="0"/>
        <v>11</v>
      </c>
      <c r="H48" s="6"/>
      <c r="I48" s="26"/>
    </row>
    <row r="49" spans="1:9">
      <c r="A49" s="7" t="s">
        <v>128</v>
      </c>
      <c r="B49" s="7" t="s">
        <v>129</v>
      </c>
      <c r="C49" s="7" t="s">
        <v>11</v>
      </c>
      <c r="D49" s="10"/>
      <c r="E49" s="15">
        <v>5.5</v>
      </c>
      <c r="F49" s="15">
        <v>5.5</v>
      </c>
      <c r="G49" s="9">
        <f t="shared" si="0"/>
        <v>5.5</v>
      </c>
      <c r="H49" s="6"/>
      <c r="I49" s="26"/>
    </row>
    <row r="50" spans="1:9">
      <c r="A50" s="7" t="s">
        <v>130</v>
      </c>
      <c r="B50" s="7" t="s">
        <v>131</v>
      </c>
      <c r="C50" s="7" t="s">
        <v>132</v>
      </c>
      <c r="D50" s="10"/>
      <c r="E50" s="15">
        <v>6</v>
      </c>
      <c r="F50" s="15">
        <v>6</v>
      </c>
      <c r="G50" s="9">
        <f t="shared" si="0"/>
        <v>6</v>
      </c>
      <c r="H50" s="6"/>
      <c r="I50" s="26"/>
    </row>
    <row r="51" spans="1:9">
      <c r="A51" s="7" t="s">
        <v>133</v>
      </c>
      <c r="B51" s="7" t="s">
        <v>134</v>
      </c>
      <c r="C51" s="7" t="s">
        <v>135</v>
      </c>
      <c r="D51" s="10"/>
      <c r="E51" s="15">
        <v>11</v>
      </c>
      <c r="F51" s="15">
        <v>11</v>
      </c>
      <c r="G51" s="9">
        <f t="shared" si="0"/>
        <v>11</v>
      </c>
      <c r="H51" s="6"/>
      <c r="I51" s="26"/>
    </row>
    <row r="52" spans="1:9">
      <c r="A52" s="7" t="s">
        <v>136</v>
      </c>
      <c r="B52" s="7" t="s">
        <v>137</v>
      </c>
      <c r="C52" s="7" t="s">
        <v>138</v>
      </c>
      <c r="D52" s="10" t="s">
        <v>269</v>
      </c>
      <c r="E52" s="15">
        <v>18</v>
      </c>
      <c r="F52" s="15">
        <v>3.75</v>
      </c>
      <c r="G52" s="9">
        <f t="shared" si="0"/>
        <v>8.5</v>
      </c>
      <c r="H52" s="6"/>
      <c r="I52" s="26"/>
    </row>
    <row r="53" spans="1:9">
      <c r="A53" s="7" t="s">
        <v>139</v>
      </c>
      <c r="B53" s="7" t="s">
        <v>140</v>
      </c>
      <c r="C53" s="7" t="s">
        <v>141</v>
      </c>
      <c r="D53" s="10"/>
      <c r="E53" s="15">
        <v>5</v>
      </c>
      <c r="F53" s="15">
        <v>5</v>
      </c>
      <c r="G53" s="9">
        <f t="shared" si="0"/>
        <v>5</v>
      </c>
      <c r="H53" s="6"/>
      <c r="I53" s="26"/>
    </row>
    <row r="54" spans="1:9">
      <c r="A54" s="7" t="s">
        <v>142</v>
      </c>
      <c r="B54" s="7" t="s">
        <v>143</v>
      </c>
      <c r="C54" s="7" t="s">
        <v>14</v>
      </c>
      <c r="D54" s="10" t="s">
        <v>269</v>
      </c>
      <c r="E54" s="15">
        <v>16</v>
      </c>
      <c r="F54" s="15">
        <v>5</v>
      </c>
      <c r="G54" s="9">
        <f t="shared" si="0"/>
        <v>8.6666666666666661</v>
      </c>
      <c r="H54" s="6"/>
      <c r="I54" s="26"/>
    </row>
    <row r="55" spans="1:9">
      <c r="A55" s="7" t="s">
        <v>144</v>
      </c>
      <c r="B55" s="7" t="s">
        <v>145</v>
      </c>
      <c r="C55" s="7" t="s">
        <v>146</v>
      </c>
      <c r="D55" s="10"/>
      <c r="E55" s="15">
        <v>4</v>
      </c>
      <c r="F55" s="15">
        <v>4</v>
      </c>
      <c r="G55" s="9">
        <f t="shared" si="0"/>
        <v>4</v>
      </c>
      <c r="H55" s="6"/>
      <c r="I55" s="26"/>
    </row>
    <row r="56" spans="1:9">
      <c r="A56" s="7"/>
      <c r="B56" s="7"/>
      <c r="C56" s="7"/>
      <c r="D56" s="10"/>
      <c r="E56" s="13"/>
      <c r="F56" s="13"/>
      <c r="G56" s="9" t="str">
        <f t="shared" ref="G56:G57" si="1">IF(ISERROR(AVERAGE(E56:F56)),"",AVERAGE(E56:F56))</f>
        <v/>
      </c>
      <c r="H56" s="6"/>
      <c r="I56" s="26"/>
    </row>
    <row r="57" spans="1:9" ht="15" thickBot="1">
      <c r="A57" s="7"/>
      <c r="B57" s="7"/>
      <c r="C57" s="7"/>
      <c r="D57" s="8"/>
      <c r="E57" s="13"/>
      <c r="F57" s="13"/>
      <c r="G57" s="9" t="str">
        <f t="shared" si="1"/>
        <v/>
      </c>
      <c r="H57" s="6"/>
      <c r="I57" s="27"/>
    </row>
    <row r="58" spans="1:9">
      <c r="E58" s="12"/>
      <c r="F58" s="12"/>
      <c r="G58" s="12"/>
    </row>
    <row r="59" spans="1:9">
      <c r="E59" s="12"/>
      <c r="F59" s="12"/>
      <c r="G59" s="12"/>
    </row>
    <row r="60" spans="1:9">
      <c r="C60" t="s">
        <v>22</v>
      </c>
      <c r="E60" s="11">
        <f>IFERROR(AVERAGE(E11:E56),"")</f>
        <v>10.285714285714286</v>
      </c>
      <c r="F60" s="11">
        <f>IFERROR(AVERAGE(F11:F56),"")</f>
        <v>5.9127906976744189</v>
      </c>
      <c r="G60" s="11">
        <f>IFERROR(AVERAGE(G11:G56),"")</f>
        <v>6.9666666666666677</v>
      </c>
    </row>
    <row r="61" spans="1:9">
      <c r="C61" t="s">
        <v>261</v>
      </c>
      <c r="E61" s="11">
        <f>IFERROR(STDEVP(E11:E56),"")</f>
        <v>4.9463103819471161</v>
      </c>
      <c r="F61" s="11">
        <f>IFERROR(STDEVP(F11:F56),"")</f>
        <v>2.5311338810174377</v>
      </c>
      <c r="G61" s="11">
        <f>IFERROR(STDEVP(G11:G56),"")</f>
        <v>2.8431420629513822</v>
      </c>
    </row>
    <row r="64" spans="1:9">
      <c r="C64" s="28" t="s">
        <v>270</v>
      </c>
      <c r="D64" s="28">
        <f>(G11+G13+G17+G19+G23+G22+G25+G27+G30+G32+G31+G33+G41+G42+G44+G48+G52+G54)/18</f>
        <v>8.398148148148147</v>
      </c>
    </row>
    <row r="65" spans="3:4">
      <c r="C65" s="29" t="s">
        <v>271</v>
      </c>
      <c r="D65" s="30">
        <f>(G12+G14+G15+G16+G21+G19+G20+G26+G28+G29+G34+G36+G37+G38+G38+G39+G40+G43+G45+G46+G47+G49+G50+G51+G53+G55)/26</f>
        <v>6.3589743589743586</v>
      </c>
    </row>
  </sheetData>
  <mergeCells count="4">
    <mergeCell ref="B7:G7"/>
    <mergeCell ref="H7:H10"/>
    <mergeCell ref="A1:I1"/>
    <mergeCell ref="I7:I5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8" orientation="portrait" horizontalDpi="4294967294" verticalDpi="4294967294"/>
  <headerFooter>
    <oddHeader>&amp;R&amp;"Arial Narrow,Italique"&amp;8&amp;D  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zoomScale="75" zoomScaleNormal="75" zoomScalePageLayoutView="75" workbookViewId="0">
      <selection activeCell="G2" sqref="G1:G1048576"/>
    </sheetView>
  </sheetViews>
  <sheetFormatPr baseColWidth="10" defaultRowHeight="14" x14ac:dyDescent="0"/>
  <cols>
    <col min="1" max="1" width="10" customWidth="1"/>
    <col min="2" max="2" width="16.83203125" bestFit="1" customWidth="1"/>
    <col min="3" max="3" width="12.5" bestFit="1" customWidth="1"/>
    <col min="4" max="4" width="9.5" bestFit="1" customWidth="1"/>
    <col min="9" max="9" width="5.5" customWidth="1"/>
  </cols>
  <sheetData>
    <row r="1" spans="1:9" ht="20">
      <c r="A1" s="24" t="s">
        <v>262</v>
      </c>
      <c r="B1" s="24"/>
      <c r="C1" s="24"/>
      <c r="D1" s="24"/>
      <c r="E1" s="24"/>
      <c r="F1" s="24"/>
      <c r="G1" s="24"/>
      <c r="H1" s="24"/>
      <c r="I1" s="24"/>
    </row>
    <row r="2" spans="1:9">
      <c r="A2" s="1"/>
    </row>
    <row r="3" spans="1:9">
      <c r="B3" s="2" t="s">
        <v>265</v>
      </c>
    </row>
    <row r="4" spans="1:9">
      <c r="B4" s="2"/>
    </row>
    <row r="5" spans="1:9">
      <c r="B5" s="2" t="s">
        <v>266</v>
      </c>
    </row>
    <row r="6" spans="1:9" ht="15" thickBot="1">
      <c r="A6" s="2"/>
    </row>
    <row r="7" spans="1:9" ht="30" customHeight="1" thickBot="1">
      <c r="A7" s="2"/>
      <c r="B7" s="19" t="s">
        <v>10</v>
      </c>
      <c r="C7" s="20"/>
      <c r="D7" s="20"/>
      <c r="E7" s="20"/>
      <c r="F7" s="20"/>
      <c r="G7" s="20"/>
      <c r="H7" s="21" t="s">
        <v>16</v>
      </c>
      <c r="I7" s="25" t="s">
        <v>17</v>
      </c>
    </row>
    <row r="8" spans="1:9" ht="15" customHeight="1">
      <c r="C8" s="3"/>
      <c r="H8" s="22"/>
      <c r="I8" s="26"/>
    </row>
    <row r="9" spans="1:9">
      <c r="H9" s="22"/>
      <c r="I9" s="26"/>
    </row>
    <row r="10" spans="1:9">
      <c r="A10" s="4" t="s">
        <v>18</v>
      </c>
      <c r="B10" s="4" t="s">
        <v>19</v>
      </c>
      <c r="C10" s="4" t="s">
        <v>20</v>
      </c>
      <c r="D10" s="4" t="s">
        <v>21</v>
      </c>
      <c r="E10" s="16" t="s">
        <v>264</v>
      </c>
      <c r="F10" s="16" t="s">
        <v>263</v>
      </c>
      <c r="G10" s="17" t="s">
        <v>22</v>
      </c>
      <c r="H10" s="23"/>
      <c r="I10" s="26"/>
    </row>
    <row r="11" spans="1:9">
      <c r="A11" s="7" t="s">
        <v>147</v>
      </c>
      <c r="B11" s="7" t="s">
        <v>148</v>
      </c>
      <c r="C11" s="7" t="s">
        <v>149</v>
      </c>
      <c r="D11" s="10"/>
      <c r="E11" s="15"/>
      <c r="F11" s="15"/>
      <c r="G11" s="9"/>
      <c r="H11" s="5"/>
      <c r="I11" s="26"/>
    </row>
    <row r="12" spans="1:9">
      <c r="A12" s="7" t="s">
        <v>150</v>
      </c>
      <c r="B12" s="7" t="s">
        <v>151</v>
      </c>
      <c r="C12" s="7" t="s">
        <v>23</v>
      </c>
      <c r="D12" s="10"/>
      <c r="E12" s="15"/>
      <c r="F12" s="15"/>
      <c r="G12" s="9"/>
      <c r="H12" s="6"/>
      <c r="I12" s="26"/>
    </row>
    <row r="13" spans="1:9">
      <c r="A13" s="7" t="s">
        <v>152</v>
      </c>
      <c r="B13" s="7" t="s">
        <v>153</v>
      </c>
      <c r="C13" s="7" t="s">
        <v>154</v>
      </c>
      <c r="D13" s="10"/>
      <c r="E13" s="15"/>
      <c r="F13" s="15"/>
      <c r="G13" s="9"/>
      <c r="H13" s="6"/>
      <c r="I13" s="26"/>
    </row>
    <row r="14" spans="1:9">
      <c r="A14" s="7" t="s">
        <v>155</v>
      </c>
      <c r="B14" s="7" t="s">
        <v>156</v>
      </c>
      <c r="C14" s="7" t="s">
        <v>157</v>
      </c>
      <c r="D14" s="10"/>
      <c r="E14" s="15"/>
      <c r="F14" s="15"/>
      <c r="G14" s="9"/>
      <c r="H14" s="6"/>
      <c r="I14" s="26"/>
    </row>
    <row r="15" spans="1:9">
      <c r="A15" s="7" t="s">
        <v>158</v>
      </c>
      <c r="B15" s="7" t="s">
        <v>159</v>
      </c>
      <c r="C15" s="7" t="s">
        <v>160</v>
      </c>
      <c r="D15" s="10"/>
      <c r="E15" s="15"/>
      <c r="F15" s="15"/>
      <c r="G15" s="9"/>
      <c r="H15" s="6"/>
      <c r="I15" s="26"/>
    </row>
    <row r="16" spans="1:9">
      <c r="A16" s="7" t="s">
        <v>161</v>
      </c>
      <c r="B16" s="7" t="s">
        <v>162</v>
      </c>
      <c r="C16" s="7" t="s">
        <v>11</v>
      </c>
      <c r="D16" s="10"/>
      <c r="E16" s="15"/>
      <c r="F16" s="15"/>
      <c r="G16" s="9"/>
      <c r="H16" s="6"/>
      <c r="I16" s="26"/>
    </row>
    <row r="17" spans="1:9">
      <c r="A17" s="7" t="s">
        <v>163</v>
      </c>
      <c r="B17" s="7" t="s">
        <v>164</v>
      </c>
      <c r="C17" s="7" t="s">
        <v>23</v>
      </c>
      <c r="D17" s="10"/>
      <c r="E17" s="15"/>
      <c r="F17" s="15"/>
      <c r="G17" s="9"/>
      <c r="H17" s="6"/>
      <c r="I17" s="26"/>
    </row>
    <row r="18" spans="1:9">
      <c r="A18" s="7" t="s">
        <v>165</v>
      </c>
      <c r="B18" s="7" t="s">
        <v>166</v>
      </c>
      <c r="C18" s="7" t="s">
        <v>167</v>
      </c>
      <c r="D18" s="10"/>
      <c r="E18" s="15"/>
      <c r="F18" s="15"/>
      <c r="G18" s="9"/>
      <c r="H18" s="6"/>
      <c r="I18" s="26"/>
    </row>
    <row r="19" spans="1:9">
      <c r="A19" s="7" t="s">
        <v>168</v>
      </c>
      <c r="B19" s="7" t="s">
        <v>169</v>
      </c>
      <c r="C19" s="7" t="s">
        <v>15</v>
      </c>
      <c r="D19" s="10"/>
      <c r="E19" s="15"/>
      <c r="F19" s="15"/>
      <c r="G19" s="9"/>
      <c r="H19" s="6"/>
      <c r="I19" s="26"/>
    </row>
    <row r="20" spans="1:9">
      <c r="A20" s="14" t="s">
        <v>259</v>
      </c>
      <c r="B20" s="7" t="s">
        <v>170</v>
      </c>
      <c r="C20" s="7" t="s">
        <v>171</v>
      </c>
      <c r="D20" s="10"/>
      <c r="E20" s="15"/>
      <c r="F20" s="15"/>
      <c r="G20" s="9"/>
      <c r="H20" s="6"/>
      <c r="I20" s="26"/>
    </row>
    <row r="21" spans="1:9">
      <c r="A21" s="7" t="s">
        <v>172</v>
      </c>
      <c r="B21" s="7" t="s">
        <v>173</v>
      </c>
      <c r="C21" s="7" t="s">
        <v>174</v>
      </c>
      <c r="D21" s="10"/>
      <c r="E21" s="15"/>
      <c r="F21" s="15"/>
      <c r="G21" s="9"/>
      <c r="H21" s="6"/>
      <c r="I21" s="26"/>
    </row>
    <row r="22" spans="1:9">
      <c r="A22" s="7" t="s">
        <v>175</v>
      </c>
      <c r="B22" s="7" t="s">
        <v>176</v>
      </c>
      <c r="C22" s="7" t="s">
        <v>26</v>
      </c>
      <c r="D22" s="10"/>
      <c r="E22" s="15"/>
      <c r="F22" s="15"/>
      <c r="G22" s="9"/>
      <c r="H22" s="6"/>
      <c r="I22" s="26"/>
    </row>
    <row r="23" spans="1:9">
      <c r="A23" s="7" t="s">
        <v>177</v>
      </c>
      <c r="B23" s="7" t="s">
        <v>178</v>
      </c>
      <c r="C23" s="7" t="s">
        <v>179</v>
      </c>
      <c r="D23" s="10"/>
      <c r="E23" s="15"/>
      <c r="F23" s="15"/>
      <c r="G23" s="9"/>
      <c r="H23" s="6"/>
      <c r="I23" s="26"/>
    </row>
    <row r="24" spans="1:9">
      <c r="A24" s="7" t="s">
        <v>180</v>
      </c>
      <c r="B24" s="7" t="s">
        <v>181</v>
      </c>
      <c r="C24" s="7" t="s">
        <v>182</v>
      </c>
      <c r="D24" s="10"/>
      <c r="E24" s="15"/>
      <c r="F24" s="18"/>
      <c r="G24" s="9"/>
      <c r="H24" s="6"/>
      <c r="I24" s="26"/>
    </row>
    <row r="25" spans="1:9">
      <c r="A25" s="7" t="s">
        <v>183</v>
      </c>
      <c r="B25" s="7" t="s">
        <v>184</v>
      </c>
      <c r="C25" s="7" t="s">
        <v>185</v>
      </c>
      <c r="D25" s="10"/>
      <c r="E25" s="15"/>
      <c r="F25" s="15"/>
      <c r="G25" s="9"/>
      <c r="H25" s="6"/>
      <c r="I25" s="26"/>
    </row>
    <row r="26" spans="1:9">
      <c r="A26" s="7" t="s">
        <v>186</v>
      </c>
      <c r="B26" s="7" t="s">
        <v>187</v>
      </c>
      <c r="C26" s="7" t="s">
        <v>132</v>
      </c>
      <c r="D26" s="10"/>
      <c r="E26" s="15"/>
      <c r="F26" s="15"/>
      <c r="G26" s="9"/>
      <c r="H26" s="6"/>
      <c r="I26" s="26"/>
    </row>
    <row r="27" spans="1:9">
      <c r="A27" s="7" t="s">
        <v>188</v>
      </c>
      <c r="B27" s="7" t="s">
        <v>189</v>
      </c>
      <c r="C27" s="7" t="s">
        <v>190</v>
      </c>
      <c r="D27" s="10"/>
      <c r="E27" s="15"/>
      <c r="F27" s="15"/>
      <c r="G27" s="9"/>
      <c r="H27" s="6"/>
      <c r="I27" s="26"/>
    </row>
    <row r="28" spans="1:9">
      <c r="A28" s="7" t="s">
        <v>191</v>
      </c>
      <c r="B28" s="7" t="s">
        <v>192</v>
      </c>
      <c r="C28" s="7" t="s">
        <v>132</v>
      </c>
      <c r="D28" s="10"/>
      <c r="E28" s="15"/>
      <c r="F28" s="15"/>
      <c r="G28" s="9"/>
      <c r="H28" s="6"/>
      <c r="I28" s="26"/>
    </row>
    <row r="29" spans="1:9">
      <c r="A29" s="7" t="s">
        <v>193</v>
      </c>
      <c r="B29" s="7" t="s">
        <v>194</v>
      </c>
      <c r="C29" s="7" t="s">
        <v>195</v>
      </c>
      <c r="D29" s="10"/>
      <c r="E29" s="15"/>
      <c r="F29" s="15"/>
      <c r="G29" s="9"/>
      <c r="H29" s="6"/>
      <c r="I29" s="26"/>
    </row>
    <row r="30" spans="1:9">
      <c r="A30" s="7" t="s">
        <v>196</v>
      </c>
      <c r="B30" s="7" t="s">
        <v>197</v>
      </c>
      <c r="C30" s="7" t="s">
        <v>2</v>
      </c>
      <c r="D30" s="10"/>
      <c r="E30" s="15"/>
      <c r="F30" s="15"/>
      <c r="G30" s="9"/>
      <c r="H30" s="6"/>
      <c r="I30" s="26"/>
    </row>
    <row r="31" spans="1:9">
      <c r="A31" s="7" t="s">
        <v>198</v>
      </c>
      <c r="B31" s="7" t="s">
        <v>199</v>
      </c>
      <c r="C31" s="7" t="s">
        <v>200</v>
      </c>
      <c r="D31" s="10"/>
      <c r="E31" s="15"/>
      <c r="F31" s="15"/>
      <c r="G31" s="9"/>
      <c r="H31" s="6"/>
      <c r="I31" s="26"/>
    </row>
    <row r="32" spans="1:9">
      <c r="A32" s="7" t="s">
        <v>201</v>
      </c>
      <c r="B32" s="7" t="s">
        <v>202</v>
      </c>
      <c r="C32" s="7" t="s">
        <v>7</v>
      </c>
      <c r="D32" s="10"/>
      <c r="E32" s="15"/>
      <c r="F32" s="15"/>
      <c r="G32" s="9"/>
      <c r="H32" s="6"/>
      <c r="I32" s="26"/>
    </row>
    <row r="33" spans="1:9">
      <c r="A33" s="7" t="s">
        <v>203</v>
      </c>
      <c r="B33" s="7" t="s">
        <v>204</v>
      </c>
      <c r="C33" s="7" t="s">
        <v>24</v>
      </c>
      <c r="D33" s="10"/>
      <c r="E33" s="15"/>
      <c r="F33" s="15"/>
      <c r="G33" s="9"/>
      <c r="H33" s="6"/>
      <c r="I33" s="26"/>
    </row>
    <row r="34" spans="1:9">
      <c r="A34" s="7" t="s">
        <v>205</v>
      </c>
      <c r="B34" s="7" t="s">
        <v>206</v>
      </c>
      <c r="C34" s="7" t="s">
        <v>207</v>
      </c>
      <c r="D34" s="10"/>
      <c r="E34" s="15"/>
      <c r="F34" s="15"/>
      <c r="G34" s="9"/>
      <c r="H34" s="6"/>
      <c r="I34" s="26"/>
    </row>
    <row r="35" spans="1:9">
      <c r="A35" s="7" t="s">
        <v>208</v>
      </c>
      <c r="B35" s="7" t="s">
        <v>209</v>
      </c>
      <c r="C35" s="7" t="s">
        <v>210</v>
      </c>
      <c r="D35" s="10"/>
      <c r="E35" s="15"/>
      <c r="F35" s="15"/>
      <c r="G35" s="9"/>
      <c r="H35" s="6"/>
      <c r="I35" s="26"/>
    </row>
    <row r="36" spans="1:9">
      <c r="A36" s="7" t="s">
        <v>211</v>
      </c>
      <c r="B36" s="7" t="s">
        <v>212</v>
      </c>
      <c r="C36" s="7" t="s">
        <v>190</v>
      </c>
      <c r="D36" s="10"/>
      <c r="E36" s="15"/>
      <c r="F36" s="15"/>
      <c r="G36" s="9"/>
      <c r="H36" s="6"/>
      <c r="I36" s="26"/>
    </row>
    <row r="37" spans="1:9">
      <c r="A37" s="7" t="s">
        <v>213</v>
      </c>
      <c r="B37" s="7" t="s">
        <v>214</v>
      </c>
      <c r="C37" s="7" t="s">
        <v>215</v>
      </c>
      <c r="D37" s="10"/>
      <c r="E37" s="15"/>
      <c r="F37" s="15"/>
      <c r="G37" s="9"/>
      <c r="H37" s="6"/>
      <c r="I37" s="26"/>
    </row>
    <row r="38" spans="1:9">
      <c r="A38" s="7" t="s">
        <v>216</v>
      </c>
      <c r="B38" s="7" t="s">
        <v>6</v>
      </c>
      <c r="C38" s="7" t="s">
        <v>0</v>
      </c>
      <c r="D38" s="10"/>
      <c r="E38" s="15"/>
      <c r="F38" s="15"/>
      <c r="G38" s="9"/>
      <c r="H38" s="6"/>
      <c r="I38" s="26"/>
    </row>
    <row r="39" spans="1:9">
      <c r="A39" s="7" t="s">
        <v>217</v>
      </c>
      <c r="B39" s="7" t="s">
        <v>218</v>
      </c>
      <c r="C39" s="7" t="s">
        <v>11</v>
      </c>
      <c r="D39" s="10"/>
      <c r="E39" s="15"/>
      <c r="F39" s="15"/>
      <c r="G39" s="9"/>
      <c r="H39" s="6"/>
      <c r="I39" s="26"/>
    </row>
    <row r="40" spans="1:9">
      <c r="A40" s="7" t="s">
        <v>219</v>
      </c>
      <c r="B40" s="7" t="s">
        <v>220</v>
      </c>
      <c r="C40" s="7" t="s">
        <v>221</v>
      </c>
      <c r="D40" s="10"/>
      <c r="E40" s="15"/>
      <c r="F40" s="15"/>
      <c r="G40" s="9"/>
      <c r="H40" s="6"/>
      <c r="I40" s="26"/>
    </row>
    <row r="41" spans="1:9">
      <c r="A41" s="7" t="s">
        <v>222</v>
      </c>
      <c r="B41" s="7" t="s">
        <v>223</v>
      </c>
      <c r="C41" s="7" t="s">
        <v>11</v>
      </c>
      <c r="D41" s="10"/>
      <c r="E41" s="15"/>
      <c r="F41" s="15"/>
      <c r="G41" s="9"/>
      <c r="H41" s="6"/>
      <c r="I41" s="26"/>
    </row>
    <row r="42" spans="1:9">
      <c r="A42" s="7" t="s">
        <v>224</v>
      </c>
      <c r="B42" s="7" t="s">
        <v>225</v>
      </c>
      <c r="C42" s="7" t="s">
        <v>8</v>
      </c>
      <c r="D42" s="10"/>
      <c r="E42" s="15"/>
      <c r="F42" s="15"/>
      <c r="G42" s="9"/>
      <c r="H42" s="6"/>
      <c r="I42" s="26"/>
    </row>
    <row r="43" spans="1:9">
      <c r="A43" s="7" t="s">
        <v>226</v>
      </c>
      <c r="B43" s="7" t="s">
        <v>227</v>
      </c>
      <c r="C43" s="7" t="s">
        <v>7</v>
      </c>
      <c r="D43" s="10"/>
      <c r="E43" s="15"/>
      <c r="F43" s="15"/>
      <c r="G43" s="9"/>
      <c r="H43" s="6"/>
      <c r="I43" s="26"/>
    </row>
    <row r="44" spans="1:9">
      <c r="A44" s="7" t="s">
        <v>228</v>
      </c>
      <c r="B44" s="7" t="s">
        <v>229</v>
      </c>
      <c r="C44" s="7" t="s">
        <v>230</v>
      </c>
      <c r="D44" s="10"/>
      <c r="E44" s="15"/>
      <c r="F44" s="15"/>
      <c r="G44" s="9"/>
      <c r="H44" s="6"/>
      <c r="I44" s="26"/>
    </row>
    <row r="45" spans="1:9">
      <c r="A45" s="7" t="s">
        <v>231</v>
      </c>
      <c r="B45" s="7" t="s">
        <v>232</v>
      </c>
      <c r="C45" s="7" t="s">
        <v>25</v>
      </c>
      <c r="D45" s="10"/>
      <c r="E45" s="15"/>
      <c r="F45" s="15"/>
      <c r="G45" s="9"/>
      <c r="H45" s="6"/>
      <c r="I45" s="26"/>
    </row>
    <row r="46" spans="1:9">
      <c r="A46" s="7" t="s">
        <v>233</v>
      </c>
      <c r="B46" s="7" t="s">
        <v>234</v>
      </c>
      <c r="C46" s="7" t="s">
        <v>114</v>
      </c>
      <c r="D46" s="10"/>
      <c r="E46" s="15"/>
      <c r="F46" s="15"/>
      <c r="G46" s="9"/>
      <c r="H46" s="6"/>
      <c r="I46" s="26"/>
    </row>
    <row r="47" spans="1:9">
      <c r="A47" s="7" t="s">
        <v>235</v>
      </c>
      <c r="B47" s="7" t="s">
        <v>236</v>
      </c>
      <c r="C47" s="7" t="s">
        <v>23</v>
      </c>
      <c r="D47" s="10"/>
      <c r="E47" s="15"/>
      <c r="F47" s="15"/>
      <c r="G47" s="9"/>
      <c r="H47" s="6"/>
      <c r="I47" s="26"/>
    </row>
    <row r="48" spans="1:9">
      <c r="A48" s="7" t="s">
        <v>237</v>
      </c>
      <c r="B48" s="7" t="s">
        <v>238</v>
      </c>
      <c r="C48" s="7" t="s">
        <v>239</v>
      </c>
      <c r="D48" s="10"/>
      <c r="E48" s="15"/>
      <c r="F48" s="15"/>
      <c r="G48" s="9"/>
      <c r="H48" s="6"/>
      <c r="I48" s="26"/>
    </row>
    <row r="49" spans="1:9">
      <c r="A49" s="7" t="s">
        <v>240</v>
      </c>
      <c r="B49" s="7" t="s">
        <v>241</v>
      </c>
      <c r="C49" s="7" t="s">
        <v>242</v>
      </c>
      <c r="D49" s="10"/>
      <c r="E49" s="15"/>
      <c r="F49" s="15"/>
      <c r="G49" s="9"/>
      <c r="H49" s="6"/>
      <c r="I49" s="26"/>
    </row>
    <row r="50" spans="1:9">
      <c r="A50" s="7" t="s">
        <v>243</v>
      </c>
      <c r="B50" s="7" t="s">
        <v>244</v>
      </c>
      <c r="C50" s="7" t="s">
        <v>1</v>
      </c>
      <c r="D50" s="10"/>
      <c r="E50" s="15"/>
      <c r="F50" s="15"/>
      <c r="G50" s="9"/>
      <c r="H50" s="6"/>
      <c r="I50" s="26"/>
    </row>
    <row r="51" spans="1:9">
      <c r="A51" s="7" t="s">
        <v>245</v>
      </c>
      <c r="B51" s="7" t="s">
        <v>246</v>
      </c>
      <c r="C51" s="7" t="s">
        <v>247</v>
      </c>
      <c r="D51" s="10"/>
      <c r="E51" s="15"/>
      <c r="F51" s="15"/>
      <c r="G51" s="9"/>
      <c r="H51" s="6"/>
      <c r="I51" s="26"/>
    </row>
    <row r="52" spans="1:9">
      <c r="A52" s="7" t="s">
        <v>248</v>
      </c>
      <c r="B52" s="7" t="s">
        <v>249</v>
      </c>
      <c r="C52" s="7" t="s">
        <v>250</v>
      </c>
      <c r="D52" s="10"/>
      <c r="E52" s="15"/>
      <c r="F52" s="15"/>
      <c r="G52" s="9"/>
      <c r="H52" s="6"/>
      <c r="I52" s="26"/>
    </row>
    <row r="53" spans="1:9">
      <c r="A53" s="7" t="s">
        <v>251</v>
      </c>
      <c r="B53" s="7" t="s">
        <v>252</v>
      </c>
      <c r="C53" s="7" t="s">
        <v>39</v>
      </c>
      <c r="D53" s="10"/>
      <c r="E53" s="15"/>
      <c r="F53" s="15"/>
      <c r="G53" s="9"/>
      <c r="H53" s="6"/>
      <c r="I53" s="26"/>
    </row>
    <row r="54" spans="1:9">
      <c r="A54" s="7" t="s">
        <v>253</v>
      </c>
      <c r="B54" s="7" t="s">
        <v>254</v>
      </c>
      <c r="C54" s="7" t="s">
        <v>255</v>
      </c>
      <c r="D54" s="10"/>
      <c r="E54" s="15"/>
      <c r="F54" s="15"/>
      <c r="G54" s="9"/>
      <c r="H54" s="6"/>
      <c r="I54" s="26"/>
    </row>
    <row r="55" spans="1:9">
      <c r="A55" s="7" t="s">
        <v>256</v>
      </c>
      <c r="B55" s="7" t="s">
        <v>257</v>
      </c>
      <c r="C55" s="7" t="s">
        <v>258</v>
      </c>
      <c r="D55" s="10"/>
      <c r="E55" s="15"/>
      <c r="F55" s="15"/>
      <c r="G55" s="9"/>
      <c r="H55" s="6"/>
      <c r="I55" s="26"/>
    </row>
    <row r="56" spans="1:9">
      <c r="A56" s="7"/>
      <c r="B56" s="7"/>
      <c r="C56" s="7"/>
      <c r="D56" s="10"/>
      <c r="E56" s="15"/>
      <c r="F56" s="13"/>
      <c r="G56" s="9"/>
      <c r="H56" s="6"/>
      <c r="I56" s="26"/>
    </row>
    <row r="57" spans="1:9" ht="15" thickBot="1">
      <c r="A57" s="7"/>
      <c r="B57" s="7"/>
      <c r="C57" s="7"/>
      <c r="D57" s="8"/>
      <c r="E57" s="15"/>
      <c r="F57" s="13"/>
      <c r="G57" s="9" t="str">
        <f t="shared" ref="G57" si="0">IF(ISERROR(AVERAGE(E57:F57)),"",AVERAGE(E57:F57))</f>
        <v/>
      </c>
      <c r="H57" s="6"/>
      <c r="I57" s="27"/>
    </row>
    <row r="58" spans="1:9">
      <c r="E58" s="12"/>
      <c r="F58" s="12"/>
      <c r="G58" s="12"/>
    </row>
    <row r="59" spans="1:9">
      <c r="E59" s="12"/>
      <c r="F59" s="12"/>
      <c r="G59" s="12"/>
    </row>
    <row r="60" spans="1:9">
      <c r="E60" s="11" t="str">
        <f>IFERROR(AVERAGE(E11:E56),"")</f>
        <v/>
      </c>
      <c r="F60" s="11" t="str">
        <f>IFERROR(AVERAGE(F11:F56),"")</f>
        <v/>
      </c>
      <c r="G60" s="11" t="str">
        <f>IFERROR(AVERAGE(G11:G56),"")</f>
        <v/>
      </c>
    </row>
    <row r="61" spans="1:9">
      <c r="E61" s="11" t="str">
        <f>IFERROR(STDEVP(E11:E56),"")</f>
        <v/>
      </c>
      <c r="F61" s="11" t="str">
        <f>IFERROR(STDEVP(F11:F56),"")</f>
        <v/>
      </c>
      <c r="G61" s="11" t="str">
        <f>IFERROR(STDEVP(G11:G56),"")</f>
        <v/>
      </c>
    </row>
  </sheetData>
  <mergeCells count="4">
    <mergeCell ref="A1:I1"/>
    <mergeCell ref="B7:G7"/>
    <mergeCell ref="H7:H10"/>
    <mergeCell ref="I7:I57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4294967294" verticalDpi="4294967294"/>
  <headerFooter>
    <oddHeader>&amp;R&amp;"Arial Narrow,Italique"&amp;8&amp;D  &amp;T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FC</vt:lpstr>
      <vt:lpstr>PMO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Aquit'n services à domicile</dc:creator>
  <cp:lastModifiedBy>Nathalie Gardès</cp:lastModifiedBy>
  <cp:lastPrinted>2013-12-19T11:49:50Z</cp:lastPrinted>
  <dcterms:created xsi:type="dcterms:W3CDTF">2010-10-07T15:49:59Z</dcterms:created>
  <dcterms:modified xsi:type="dcterms:W3CDTF">2014-05-01T06:51:24Z</dcterms:modified>
</cp:coreProperties>
</file>